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ysk Google\OLSZTYN\KREDYT STADION\"/>
    </mc:Choice>
  </mc:AlternateContent>
  <xr:revisionPtr revIDLastSave="0" documentId="13_ncr:1_{8EE6B79B-E761-4029-9017-C04EC79A1BA7}" xr6:coauthVersionLast="47" xr6:coauthVersionMax="47" xr10:uidLastSave="{00000000-0000-0000-0000-000000000000}"/>
  <bookViews>
    <workbookView xWindow="23880" yWindow="-120" windowWidth="29040" windowHeight="15840" xr2:uid="{1C063B83-BFEB-4B1B-A1C5-6C0ADAFA14D2}"/>
  </bookViews>
  <sheets>
    <sheet name="Arkusz1" sheetId="1" r:id="rId1"/>
  </sheets>
  <definedNames>
    <definedName name="_xlnm.Print_Area" localSheetId="0">Arkusz1!$B$1:$I$110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1" i="1" l="1"/>
  <c r="F102" i="1" s="1"/>
  <c r="F103" i="1" s="1"/>
  <c r="D29" i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F27" i="1"/>
  <c r="F28" i="1" s="1"/>
  <c r="F29" i="1" l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l="1"/>
</calcChain>
</file>

<file path=xl/sharedStrings.xml><?xml version="1.0" encoding="utf-8"?>
<sst xmlns="http://schemas.openxmlformats.org/spreadsheetml/2006/main" count="106" uniqueCount="35">
  <si>
    <t>wartośc finansowania - kredyt inwestycyjny</t>
  </si>
  <si>
    <t xml:space="preserve">podstawa oprocentowania </t>
  </si>
  <si>
    <t>WIBOR 3M</t>
  </si>
  <si>
    <t>Okres finansowania od:</t>
  </si>
  <si>
    <t>Dostępnośc uruchomienia kredytu (karencja w spłacie)</t>
  </si>
  <si>
    <t xml:space="preserve">Okres rozpoczęcia spłaty kredytu </t>
  </si>
  <si>
    <t>Okres zakończenia spłaty kredytu</t>
  </si>
  <si>
    <t xml:space="preserve">Częstotliwośc spłaty </t>
  </si>
  <si>
    <t>Kwartalna</t>
  </si>
  <si>
    <t>spłata raty</t>
  </si>
  <si>
    <t>Prowizja</t>
  </si>
  <si>
    <t>Odsetki</t>
  </si>
  <si>
    <t>skumulowana prowizja od zaangażowania</t>
  </si>
  <si>
    <t>Prowizja przygotowawcza</t>
  </si>
  <si>
    <t>Zawarcie umowy</t>
  </si>
  <si>
    <t>Uruchomienie całości finansowania</t>
  </si>
  <si>
    <t>Spłata kredytu</t>
  </si>
  <si>
    <t>Razem</t>
  </si>
  <si>
    <t>wartośc finansowania - kredyt obrotowy</t>
  </si>
  <si>
    <t xml:space="preserve">Podstawa oprocentowania </t>
  </si>
  <si>
    <t>WIBOR 1M</t>
  </si>
  <si>
    <t>Dostępnośc finansowania</t>
  </si>
  <si>
    <t>Spłata finansowania</t>
  </si>
  <si>
    <t>Spłata jednorazowa</t>
  </si>
  <si>
    <t>FORMULARZ OFERTY CENOWEJ</t>
  </si>
  <si>
    <t>Nazwa: ……………………………</t>
  </si>
  <si>
    <t>Adres: ……………………………</t>
  </si>
  <si>
    <t>31.12.2030r.</t>
  </si>
  <si>
    <t>31.06.2026r.</t>
  </si>
  <si>
    <t>31.03.2031r.</t>
  </si>
  <si>
    <t>30.06.2045r.</t>
  </si>
  <si>
    <t>na dzień: 15.01.2026r.</t>
  </si>
  <si>
    <t>na dzień 15.01.2026r.</t>
  </si>
  <si>
    <t>Załącznik nr 1</t>
  </si>
  <si>
    <t>Inne prowizje i płatności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</si>
</sst>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[$zł-415]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6"/>
      <color rgb="FF000000"/>
      <name val="Calibri"/>
      <family val="2"/>
      <charset val="238"/>
    </font>
    <font>
      <sz val="20"/>
      <color rgb="FF000000"/>
      <name val="Calibri"/>
      <family val="2"/>
      <charset val="238"/>
    </font>
    <font>
      <sz val="12"/>
      <color rgb="FF000000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left" vertical="center"/>
    </xf>
    <xf numFmtId="164" fontId="0" fillId="2" borderId="0" xfId="0" applyNumberFormat="1" applyFill="1" applyAlignment="1">
      <alignment horizontal="left"/>
    </xf>
    <xf numFmtId="44" fontId="0" fillId="2" borderId="0" xfId="1" applyFont="1" applyFill="1" applyAlignment="1">
      <alignment horizontal="right" indent="1"/>
    </xf>
    <xf numFmtId="0" fontId="0" fillId="2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right" indent="1"/>
    </xf>
    <xf numFmtId="14" fontId="0" fillId="0" borderId="0" xfId="0" applyNumberFormat="1" applyAlignment="1">
      <alignment horizontal="right" inden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/>
    <xf numFmtId="44" fontId="0" fillId="0" borderId="1" xfId="0" applyNumberFormat="1" applyBorder="1"/>
    <xf numFmtId="44" fontId="0" fillId="2" borderId="1" xfId="0" applyNumberFormat="1" applyFill="1" applyBorder="1"/>
    <xf numFmtId="0" fontId="0" fillId="4" borderId="1" xfId="0" applyFill="1" applyBorder="1"/>
    <xf numFmtId="0" fontId="0" fillId="2" borderId="1" xfId="0" applyFill="1" applyBorder="1"/>
    <xf numFmtId="44" fontId="0" fillId="2" borderId="0" xfId="1" applyFont="1" applyFill="1" applyAlignment="1">
      <alignment horizontal="right"/>
    </xf>
    <xf numFmtId="14" fontId="0" fillId="2" borderId="0" xfId="1" applyNumberFormat="1" applyFont="1" applyFill="1" applyAlignment="1">
      <alignment horizontal="right"/>
    </xf>
    <xf numFmtId="14" fontId="0" fillId="0" borderId="1" xfId="0" applyNumberForma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8216E-8EA9-43D0-9DDB-03BFF5389BF9}">
  <sheetPr>
    <pageSetUpPr fitToPage="1"/>
  </sheetPr>
  <dimension ref="B1:I103"/>
  <sheetViews>
    <sheetView showGridLines="0" tabSelected="1" view="pageBreakPreview" topLeftCell="A70" zoomScale="90" zoomScaleNormal="100" zoomScaleSheetLayoutView="90" workbookViewId="0">
      <selection activeCell="C25" sqref="C25"/>
    </sheetView>
  </sheetViews>
  <sheetFormatPr defaultColWidth="8.85546875" defaultRowHeight="15" x14ac:dyDescent="0.25"/>
  <cols>
    <col min="1" max="2" width="8.85546875" style="1"/>
    <col min="3" max="3" width="43.7109375" style="1" customWidth="1"/>
    <col min="4" max="4" width="8.85546875" style="1"/>
    <col min="5" max="5" width="18.42578125" style="1" customWidth="1"/>
    <col min="6" max="6" width="19.28515625" style="1" customWidth="1"/>
    <col min="7" max="7" width="14.85546875" style="1" customWidth="1"/>
    <col min="8" max="8" width="17.140625" style="1" customWidth="1"/>
    <col min="9" max="9" width="16.42578125" style="1" customWidth="1"/>
    <col min="10" max="16384" width="8.85546875" style="1"/>
  </cols>
  <sheetData>
    <row r="1" spans="2:9" ht="15.75" x14ac:dyDescent="0.25">
      <c r="I1" s="22" t="s">
        <v>33</v>
      </c>
    </row>
    <row r="2" spans="2:9" x14ac:dyDescent="0.25">
      <c r="C2" s="23"/>
    </row>
    <row r="3" spans="2:9" ht="26.25" x14ac:dyDescent="0.25">
      <c r="E3" s="24" t="s">
        <v>24</v>
      </c>
    </row>
    <row r="4" spans="2:9" ht="16.5" thickBot="1" x14ac:dyDescent="0.3">
      <c r="C4" s="25"/>
    </row>
    <row r="5" spans="2:9" x14ac:dyDescent="0.25">
      <c r="B5" s="26"/>
      <c r="C5" s="27"/>
      <c r="D5" s="27"/>
      <c r="E5" s="27"/>
      <c r="F5" s="28"/>
    </row>
    <row r="6" spans="2:9" ht="15.75" x14ac:dyDescent="0.25">
      <c r="B6" s="29"/>
      <c r="C6" s="25" t="s">
        <v>25</v>
      </c>
      <c r="D6" s="30"/>
      <c r="E6" s="30"/>
      <c r="F6" s="31"/>
    </row>
    <row r="7" spans="2:9" ht="15.75" x14ac:dyDescent="0.25">
      <c r="B7" s="29"/>
      <c r="C7" s="25"/>
      <c r="D7" s="30"/>
      <c r="E7" s="30"/>
      <c r="F7" s="31"/>
    </row>
    <row r="8" spans="2:9" ht="15.75" x14ac:dyDescent="0.25">
      <c r="B8" s="29"/>
      <c r="C8" s="25" t="s">
        <v>26</v>
      </c>
      <c r="D8" s="30"/>
      <c r="E8" s="30"/>
      <c r="F8" s="31"/>
    </row>
    <row r="9" spans="2:9" ht="15.75" x14ac:dyDescent="0.25">
      <c r="B9" s="29"/>
      <c r="C9" s="25"/>
      <c r="D9" s="30"/>
      <c r="E9" s="30"/>
      <c r="F9" s="31"/>
    </row>
    <row r="10" spans="2:9" ht="16.5" thickBot="1" x14ac:dyDescent="0.3">
      <c r="B10" s="32"/>
      <c r="C10" s="33"/>
      <c r="D10" s="34"/>
      <c r="E10" s="34"/>
      <c r="F10" s="35"/>
    </row>
    <row r="13" spans="2:9" x14ac:dyDescent="0.25">
      <c r="C13" s="2" t="s">
        <v>0</v>
      </c>
      <c r="D13" s="2"/>
      <c r="E13" s="3">
        <v>207000000</v>
      </c>
      <c r="F13" s="4"/>
      <c r="G13" s="4"/>
      <c r="H13" s="4"/>
      <c r="I13" s="4"/>
    </row>
    <row r="14" spans="2:9" x14ac:dyDescent="0.25">
      <c r="C14" s="2" t="s">
        <v>1</v>
      </c>
      <c r="D14" s="2"/>
      <c r="E14" s="3" t="s">
        <v>2</v>
      </c>
      <c r="F14" s="4" t="s">
        <v>31</v>
      </c>
      <c r="G14" s="4"/>
      <c r="H14" s="4"/>
      <c r="I14" s="4"/>
    </row>
    <row r="15" spans="2:9" x14ac:dyDescent="0.25">
      <c r="C15" s="5"/>
      <c r="D15" s="5"/>
      <c r="E15"/>
      <c r="F15"/>
      <c r="G15"/>
      <c r="H15"/>
      <c r="I15"/>
    </row>
    <row r="16" spans="2:9" x14ac:dyDescent="0.25">
      <c r="C16" s="5"/>
      <c r="D16" s="5"/>
      <c r="E16"/>
      <c r="F16"/>
      <c r="G16"/>
      <c r="H16"/>
      <c r="I16"/>
    </row>
    <row r="17" spans="3:9" x14ac:dyDescent="0.25">
      <c r="C17" s="5" t="s">
        <v>3</v>
      </c>
      <c r="D17" s="5"/>
      <c r="E17" s="6" t="s">
        <v>28</v>
      </c>
      <c r="F17"/>
      <c r="G17"/>
      <c r="H17"/>
      <c r="I17"/>
    </row>
    <row r="18" spans="3:9" x14ac:dyDescent="0.25">
      <c r="C18" s="5" t="s">
        <v>4</v>
      </c>
      <c r="D18" s="5"/>
      <c r="E18" s="7" t="s">
        <v>27</v>
      </c>
      <c r="F18"/>
      <c r="G18"/>
      <c r="H18"/>
      <c r="I18"/>
    </row>
    <row r="19" spans="3:9" x14ac:dyDescent="0.25">
      <c r="C19" s="5" t="s">
        <v>5</v>
      </c>
      <c r="D19" s="5"/>
      <c r="E19" s="7" t="s">
        <v>29</v>
      </c>
      <c r="F19"/>
      <c r="G19"/>
      <c r="H19"/>
      <c r="I19"/>
    </row>
    <row r="20" spans="3:9" x14ac:dyDescent="0.25">
      <c r="C20" s="5" t="s">
        <v>6</v>
      </c>
      <c r="D20" s="5"/>
      <c r="E20" s="6" t="s">
        <v>30</v>
      </c>
      <c r="F20"/>
      <c r="G20"/>
      <c r="H20"/>
      <c r="I20"/>
    </row>
    <row r="21" spans="3:9" x14ac:dyDescent="0.25">
      <c r="C21" s="5" t="s">
        <v>7</v>
      </c>
      <c r="D21" s="5"/>
      <c r="E21" s="6" t="s">
        <v>8</v>
      </c>
      <c r="F21"/>
      <c r="G21"/>
      <c r="H21"/>
      <c r="I21"/>
    </row>
    <row r="22" spans="3:9" x14ac:dyDescent="0.25">
      <c r="C22" s="5"/>
      <c r="D22" s="5"/>
      <c r="E22"/>
      <c r="F22"/>
      <c r="G22"/>
      <c r="H22"/>
      <c r="I22"/>
    </row>
    <row r="23" spans="3:9" ht="45" x14ac:dyDescent="0.25">
      <c r="C23" s="36"/>
      <c r="D23" s="36"/>
      <c r="E23" s="36"/>
      <c r="F23" s="36" t="s">
        <v>9</v>
      </c>
      <c r="G23" s="36" t="s">
        <v>10</v>
      </c>
      <c r="H23" s="36" t="s">
        <v>11</v>
      </c>
      <c r="I23" s="37" t="s">
        <v>12</v>
      </c>
    </row>
    <row r="24" spans="3:9" x14ac:dyDescent="0.25">
      <c r="C24" s="10" t="s">
        <v>13</v>
      </c>
      <c r="D24" s="10"/>
      <c r="E24" s="11">
        <v>46203</v>
      </c>
      <c r="F24" s="12"/>
      <c r="G24" s="13"/>
      <c r="H24" s="14"/>
      <c r="I24" s="14"/>
    </row>
    <row r="25" spans="3:9" x14ac:dyDescent="0.25">
      <c r="C25" s="10" t="s">
        <v>34</v>
      </c>
      <c r="D25" s="10"/>
      <c r="E25" s="11">
        <v>46203</v>
      </c>
      <c r="F25" s="12"/>
      <c r="G25" s="13"/>
      <c r="H25" s="14"/>
      <c r="I25" s="14"/>
    </row>
    <row r="26" spans="3:9" x14ac:dyDescent="0.25">
      <c r="C26" s="10" t="s">
        <v>14</v>
      </c>
      <c r="D26" s="10"/>
      <c r="E26" s="11">
        <v>46203</v>
      </c>
      <c r="F26" s="14"/>
      <c r="G26" s="14"/>
      <c r="H26" s="14"/>
      <c r="I26" s="14"/>
    </row>
    <row r="27" spans="3:9" x14ac:dyDescent="0.25">
      <c r="C27" s="10" t="s">
        <v>15</v>
      </c>
      <c r="D27" s="10"/>
      <c r="E27" s="11">
        <v>46599</v>
      </c>
      <c r="F27" s="15">
        <f>E13</f>
        <v>207000000</v>
      </c>
      <c r="G27" s="16"/>
      <c r="H27" s="17"/>
      <c r="I27" s="17"/>
    </row>
    <row r="28" spans="3:9" x14ac:dyDescent="0.25">
      <c r="C28" s="10" t="s">
        <v>16</v>
      </c>
      <c r="D28" s="10">
        <v>1</v>
      </c>
      <c r="E28" s="11">
        <v>47938</v>
      </c>
      <c r="F28" s="15">
        <f>F27/(15*4-2)</f>
        <v>3568965.5172413792</v>
      </c>
      <c r="G28" s="16"/>
      <c r="H28" s="17"/>
      <c r="I28" s="18"/>
    </row>
    <row r="29" spans="3:9" x14ac:dyDescent="0.25">
      <c r="C29" s="10" t="s">
        <v>16</v>
      </c>
      <c r="D29" s="10">
        <f>D28+1</f>
        <v>2</v>
      </c>
      <c r="E29" s="11">
        <v>48029</v>
      </c>
      <c r="F29" s="15">
        <f>F28</f>
        <v>3568965.5172413792</v>
      </c>
      <c r="G29" s="16"/>
      <c r="H29" s="17"/>
      <c r="I29" s="18"/>
    </row>
    <row r="30" spans="3:9" x14ac:dyDescent="0.25">
      <c r="C30" s="10" t="s">
        <v>16</v>
      </c>
      <c r="D30" s="10">
        <f t="shared" ref="D30:D86" si="0">D29+1</f>
        <v>3</v>
      </c>
      <c r="E30" s="11">
        <v>48121</v>
      </c>
      <c r="F30" s="15">
        <f t="shared" ref="F30:F86" si="1">F29</f>
        <v>3568965.5172413792</v>
      </c>
      <c r="G30" s="16"/>
      <c r="H30" s="17"/>
      <c r="I30" s="18"/>
    </row>
    <row r="31" spans="3:9" x14ac:dyDescent="0.25">
      <c r="C31" s="10" t="s">
        <v>16</v>
      </c>
      <c r="D31" s="10">
        <f t="shared" si="0"/>
        <v>4</v>
      </c>
      <c r="E31" s="11">
        <v>48213</v>
      </c>
      <c r="F31" s="15">
        <f t="shared" si="1"/>
        <v>3568965.5172413792</v>
      </c>
      <c r="G31" s="16"/>
      <c r="H31" s="17"/>
      <c r="I31" s="18"/>
    </row>
    <row r="32" spans="3:9" x14ac:dyDescent="0.25">
      <c r="C32" s="10" t="s">
        <v>16</v>
      </c>
      <c r="D32" s="10">
        <f t="shared" si="0"/>
        <v>5</v>
      </c>
      <c r="E32" s="11">
        <v>48304</v>
      </c>
      <c r="F32" s="15">
        <f t="shared" si="1"/>
        <v>3568965.5172413792</v>
      </c>
      <c r="G32" s="16"/>
      <c r="H32" s="17"/>
      <c r="I32" s="18"/>
    </row>
    <row r="33" spans="3:9" x14ac:dyDescent="0.25">
      <c r="C33" s="10" t="s">
        <v>16</v>
      </c>
      <c r="D33" s="10">
        <f t="shared" si="0"/>
        <v>6</v>
      </c>
      <c r="E33" s="11">
        <v>48395</v>
      </c>
      <c r="F33" s="15">
        <f t="shared" si="1"/>
        <v>3568965.5172413792</v>
      </c>
      <c r="G33" s="16"/>
      <c r="H33" s="17"/>
      <c r="I33" s="18"/>
    </row>
    <row r="34" spans="3:9" x14ac:dyDescent="0.25">
      <c r="C34" s="10" t="s">
        <v>16</v>
      </c>
      <c r="D34" s="10">
        <f t="shared" si="0"/>
        <v>7</v>
      </c>
      <c r="E34" s="11">
        <v>48487</v>
      </c>
      <c r="F34" s="15">
        <f t="shared" si="1"/>
        <v>3568965.5172413792</v>
      </c>
      <c r="G34" s="16"/>
      <c r="H34" s="17"/>
      <c r="I34" s="18"/>
    </row>
    <row r="35" spans="3:9" x14ac:dyDescent="0.25">
      <c r="C35" s="10" t="s">
        <v>16</v>
      </c>
      <c r="D35" s="10">
        <f t="shared" si="0"/>
        <v>8</v>
      </c>
      <c r="E35" s="11">
        <v>48579</v>
      </c>
      <c r="F35" s="15">
        <f t="shared" si="1"/>
        <v>3568965.5172413792</v>
      </c>
      <c r="G35" s="16"/>
      <c r="H35" s="17"/>
      <c r="I35" s="18"/>
    </row>
    <row r="36" spans="3:9" x14ac:dyDescent="0.25">
      <c r="C36" s="10" t="s">
        <v>16</v>
      </c>
      <c r="D36" s="10">
        <f t="shared" si="0"/>
        <v>9</v>
      </c>
      <c r="E36" s="11">
        <v>48669</v>
      </c>
      <c r="F36" s="15">
        <f t="shared" si="1"/>
        <v>3568965.5172413792</v>
      </c>
      <c r="G36" s="16"/>
      <c r="H36" s="17"/>
      <c r="I36" s="18"/>
    </row>
    <row r="37" spans="3:9" x14ac:dyDescent="0.25">
      <c r="C37" s="10" t="s">
        <v>16</v>
      </c>
      <c r="D37" s="10">
        <f t="shared" si="0"/>
        <v>10</v>
      </c>
      <c r="E37" s="11">
        <v>48760</v>
      </c>
      <c r="F37" s="15">
        <f t="shared" si="1"/>
        <v>3568965.5172413792</v>
      </c>
      <c r="G37" s="16"/>
      <c r="H37" s="17"/>
      <c r="I37" s="18"/>
    </row>
    <row r="38" spans="3:9" x14ac:dyDescent="0.25">
      <c r="C38" s="10" t="s">
        <v>16</v>
      </c>
      <c r="D38" s="10">
        <f t="shared" si="0"/>
        <v>11</v>
      </c>
      <c r="E38" s="11">
        <v>48852</v>
      </c>
      <c r="F38" s="15">
        <f t="shared" si="1"/>
        <v>3568965.5172413792</v>
      </c>
      <c r="G38" s="16"/>
      <c r="H38" s="17"/>
      <c r="I38" s="18"/>
    </row>
    <row r="39" spans="3:9" x14ac:dyDescent="0.25">
      <c r="C39" s="10" t="s">
        <v>16</v>
      </c>
      <c r="D39" s="10">
        <f t="shared" si="0"/>
        <v>12</v>
      </c>
      <c r="E39" s="11">
        <v>48944</v>
      </c>
      <c r="F39" s="15">
        <f t="shared" si="1"/>
        <v>3568965.5172413792</v>
      </c>
      <c r="G39" s="16"/>
      <c r="H39" s="17"/>
      <c r="I39" s="18"/>
    </row>
    <row r="40" spans="3:9" x14ac:dyDescent="0.25">
      <c r="C40" s="10" t="s">
        <v>16</v>
      </c>
      <c r="D40" s="10">
        <f t="shared" si="0"/>
        <v>13</v>
      </c>
      <c r="E40" s="11">
        <v>49034</v>
      </c>
      <c r="F40" s="15">
        <f t="shared" si="1"/>
        <v>3568965.5172413792</v>
      </c>
      <c r="G40" s="16"/>
      <c r="H40" s="17"/>
      <c r="I40" s="18"/>
    </row>
    <row r="41" spans="3:9" x14ac:dyDescent="0.25">
      <c r="C41" s="10" t="s">
        <v>16</v>
      </c>
      <c r="D41" s="10">
        <f t="shared" si="0"/>
        <v>14</v>
      </c>
      <c r="E41" s="11">
        <v>49125</v>
      </c>
      <c r="F41" s="15">
        <f t="shared" si="1"/>
        <v>3568965.5172413792</v>
      </c>
      <c r="G41" s="16"/>
      <c r="H41" s="17"/>
      <c r="I41" s="18"/>
    </row>
    <row r="42" spans="3:9" x14ac:dyDescent="0.25">
      <c r="C42" s="10" t="s">
        <v>16</v>
      </c>
      <c r="D42" s="10">
        <f t="shared" si="0"/>
        <v>15</v>
      </c>
      <c r="E42" s="11">
        <v>49217</v>
      </c>
      <c r="F42" s="15">
        <f t="shared" si="1"/>
        <v>3568965.5172413792</v>
      </c>
      <c r="G42" s="16"/>
      <c r="H42" s="17"/>
      <c r="I42" s="18"/>
    </row>
    <row r="43" spans="3:9" x14ac:dyDescent="0.25">
      <c r="C43" s="10" t="s">
        <v>16</v>
      </c>
      <c r="D43" s="10">
        <f t="shared" si="0"/>
        <v>16</v>
      </c>
      <c r="E43" s="11">
        <v>49309</v>
      </c>
      <c r="F43" s="15">
        <f t="shared" si="1"/>
        <v>3568965.5172413792</v>
      </c>
      <c r="G43" s="16"/>
      <c r="H43" s="17"/>
      <c r="I43" s="18"/>
    </row>
    <row r="44" spans="3:9" x14ac:dyDescent="0.25">
      <c r="C44" s="10" t="s">
        <v>16</v>
      </c>
      <c r="D44" s="10">
        <f t="shared" si="0"/>
        <v>17</v>
      </c>
      <c r="E44" s="11">
        <v>49399</v>
      </c>
      <c r="F44" s="15">
        <f t="shared" si="1"/>
        <v>3568965.5172413792</v>
      </c>
      <c r="G44" s="16"/>
      <c r="H44" s="17"/>
      <c r="I44" s="18"/>
    </row>
    <row r="45" spans="3:9" x14ac:dyDescent="0.25">
      <c r="C45" s="10" t="s">
        <v>16</v>
      </c>
      <c r="D45" s="10">
        <f t="shared" si="0"/>
        <v>18</v>
      </c>
      <c r="E45" s="11">
        <v>49490</v>
      </c>
      <c r="F45" s="15">
        <f t="shared" si="1"/>
        <v>3568965.5172413792</v>
      </c>
      <c r="G45" s="16"/>
      <c r="H45" s="17"/>
      <c r="I45" s="18"/>
    </row>
    <row r="46" spans="3:9" x14ac:dyDescent="0.25">
      <c r="C46" s="10" t="s">
        <v>16</v>
      </c>
      <c r="D46" s="10">
        <f t="shared" si="0"/>
        <v>19</v>
      </c>
      <c r="E46" s="11">
        <v>49582</v>
      </c>
      <c r="F46" s="15">
        <f t="shared" si="1"/>
        <v>3568965.5172413792</v>
      </c>
      <c r="G46" s="16"/>
      <c r="H46" s="17"/>
      <c r="I46" s="18"/>
    </row>
    <row r="47" spans="3:9" s="30" customFormat="1" ht="45" x14ac:dyDescent="0.25">
      <c r="C47" s="36"/>
      <c r="D47" s="36"/>
      <c r="E47" s="36"/>
      <c r="F47" s="36" t="s">
        <v>9</v>
      </c>
      <c r="G47" s="36" t="s">
        <v>10</v>
      </c>
      <c r="H47" s="36" t="s">
        <v>11</v>
      </c>
      <c r="I47" s="37" t="s">
        <v>12</v>
      </c>
    </row>
    <row r="48" spans="3:9" x14ac:dyDescent="0.25">
      <c r="C48" s="10" t="s">
        <v>16</v>
      </c>
      <c r="D48" s="10">
        <f>D46+1</f>
        <v>20</v>
      </c>
      <c r="E48" s="11">
        <v>49674</v>
      </c>
      <c r="F48" s="15">
        <f>F46</f>
        <v>3568965.5172413792</v>
      </c>
      <c r="G48" s="16"/>
      <c r="H48" s="17"/>
      <c r="I48" s="18"/>
    </row>
    <row r="49" spans="3:9" x14ac:dyDescent="0.25">
      <c r="C49" s="10" t="s">
        <v>16</v>
      </c>
      <c r="D49" s="10">
        <f t="shared" si="0"/>
        <v>21</v>
      </c>
      <c r="E49" s="11">
        <v>49765</v>
      </c>
      <c r="F49" s="15">
        <f t="shared" si="1"/>
        <v>3568965.5172413792</v>
      </c>
      <c r="G49" s="16"/>
      <c r="H49" s="17"/>
      <c r="I49" s="18"/>
    </row>
    <row r="50" spans="3:9" x14ac:dyDescent="0.25">
      <c r="C50" s="10" t="s">
        <v>16</v>
      </c>
      <c r="D50" s="10">
        <f t="shared" si="0"/>
        <v>22</v>
      </c>
      <c r="E50" s="11">
        <v>49856</v>
      </c>
      <c r="F50" s="15">
        <f t="shared" si="1"/>
        <v>3568965.5172413792</v>
      </c>
      <c r="G50" s="16"/>
      <c r="H50" s="17"/>
      <c r="I50" s="18"/>
    </row>
    <row r="51" spans="3:9" x14ac:dyDescent="0.25">
      <c r="C51" s="10" t="s">
        <v>16</v>
      </c>
      <c r="D51" s="10">
        <f t="shared" si="0"/>
        <v>23</v>
      </c>
      <c r="E51" s="11">
        <v>49948</v>
      </c>
      <c r="F51" s="15">
        <f t="shared" si="1"/>
        <v>3568965.5172413792</v>
      </c>
      <c r="G51" s="16"/>
      <c r="H51" s="17"/>
      <c r="I51" s="18"/>
    </row>
    <row r="52" spans="3:9" x14ac:dyDescent="0.25">
      <c r="C52" s="10" t="s">
        <v>16</v>
      </c>
      <c r="D52" s="10">
        <f t="shared" si="0"/>
        <v>24</v>
      </c>
      <c r="E52" s="11">
        <v>50040</v>
      </c>
      <c r="F52" s="15">
        <f t="shared" si="1"/>
        <v>3568965.5172413792</v>
      </c>
      <c r="G52" s="16"/>
      <c r="H52" s="17"/>
      <c r="I52" s="18"/>
    </row>
    <row r="53" spans="3:9" x14ac:dyDescent="0.25">
      <c r="C53" s="10" t="s">
        <v>16</v>
      </c>
      <c r="D53" s="10">
        <f t="shared" si="0"/>
        <v>25</v>
      </c>
      <c r="E53" s="11">
        <v>50130</v>
      </c>
      <c r="F53" s="15">
        <f t="shared" si="1"/>
        <v>3568965.5172413792</v>
      </c>
      <c r="G53" s="16"/>
      <c r="H53" s="17"/>
      <c r="I53" s="18"/>
    </row>
    <row r="54" spans="3:9" x14ac:dyDescent="0.25">
      <c r="C54" s="10" t="s">
        <v>16</v>
      </c>
      <c r="D54" s="10">
        <f t="shared" si="0"/>
        <v>26</v>
      </c>
      <c r="E54" s="11">
        <v>50221</v>
      </c>
      <c r="F54" s="15">
        <f t="shared" si="1"/>
        <v>3568965.5172413792</v>
      </c>
      <c r="G54" s="16"/>
      <c r="H54" s="17"/>
      <c r="I54" s="18"/>
    </row>
    <row r="55" spans="3:9" x14ac:dyDescent="0.25">
      <c r="C55" s="10" t="s">
        <v>16</v>
      </c>
      <c r="D55" s="10">
        <f t="shared" si="0"/>
        <v>27</v>
      </c>
      <c r="E55" s="11">
        <v>50313</v>
      </c>
      <c r="F55" s="15">
        <f t="shared" si="1"/>
        <v>3568965.5172413792</v>
      </c>
      <c r="G55" s="16"/>
      <c r="H55" s="17"/>
      <c r="I55" s="18"/>
    </row>
    <row r="56" spans="3:9" x14ac:dyDescent="0.25">
      <c r="C56" s="10" t="s">
        <v>16</v>
      </c>
      <c r="D56" s="10">
        <f t="shared" si="0"/>
        <v>28</v>
      </c>
      <c r="E56" s="11">
        <v>50405</v>
      </c>
      <c r="F56" s="15">
        <f t="shared" si="1"/>
        <v>3568965.5172413792</v>
      </c>
      <c r="G56" s="16"/>
      <c r="H56" s="17"/>
      <c r="I56" s="18"/>
    </row>
    <row r="57" spans="3:9" x14ac:dyDescent="0.25">
      <c r="C57" s="10" t="s">
        <v>16</v>
      </c>
      <c r="D57" s="10">
        <f t="shared" si="0"/>
        <v>29</v>
      </c>
      <c r="E57" s="11">
        <v>50495</v>
      </c>
      <c r="F57" s="15">
        <f t="shared" si="1"/>
        <v>3568965.5172413792</v>
      </c>
      <c r="G57" s="16"/>
      <c r="H57" s="17"/>
      <c r="I57" s="18"/>
    </row>
    <row r="58" spans="3:9" x14ac:dyDescent="0.25">
      <c r="C58" s="10" t="s">
        <v>16</v>
      </c>
      <c r="D58" s="10">
        <f t="shared" si="0"/>
        <v>30</v>
      </c>
      <c r="E58" s="11">
        <v>50586</v>
      </c>
      <c r="F58" s="15">
        <f t="shared" si="1"/>
        <v>3568965.5172413792</v>
      </c>
      <c r="G58" s="16"/>
      <c r="H58" s="17"/>
      <c r="I58" s="18"/>
    </row>
    <row r="59" spans="3:9" x14ac:dyDescent="0.25">
      <c r="C59" s="10" t="s">
        <v>16</v>
      </c>
      <c r="D59" s="10">
        <f t="shared" si="0"/>
        <v>31</v>
      </c>
      <c r="E59" s="11">
        <v>50678</v>
      </c>
      <c r="F59" s="15">
        <f t="shared" si="1"/>
        <v>3568965.5172413792</v>
      </c>
      <c r="G59" s="16"/>
      <c r="H59" s="17"/>
      <c r="I59" s="18"/>
    </row>
    <row r="60" spans="3:9" x14ac:dyDescent="0.25">
      <c r="C60" s="10" t="s">
        <v>16</v>
      </c>
      <c r="D60" s="10">
        <f t="shared" si="0"/>
        <v>32</v>
      </c>
      <c r="E60" s="11">
        <v>50770</v>
      </c>
      <c r="F60" s="15">
        <f t="shared" si="1"/>
        <v>3568965.5172413792</v>
      </c>
      <c r="G60" s="16"/>
      <c r="H60" s="17"/>
      <c r="I60" s="18"/>
    </row>
    <row r="61" spans="3:9" x14ac:dyDescent="0.25">
      <c r="C61" s="10" t="s">
        <v>16</v>
      </c>
      <c r="D61" s="10">
        <f t="shared" si="0"/>
        <v>33</v>
      </c>
      <c r="E61" s="11">
        <v>50860</v>
      </c>
      <c r="F61" s="15">
        <f t="shared" si="1"/>
        <v>3568965.5172413792</v>
      </c>
      <c r="G61" s="16"/>
      <c r="H61" s="17"/>
      <c r="I61" s="18"/>
    </row>
    <row r="62" spans="3:9" x14ac:dyDescent="0.25">
      <c r="C62" s="10" t="s">
        <v>16</v>
      </c>
      <c r="D62" s="10">
        <f t="shared" si="0"/>
        <v>34</v>
      </c>
      <c r="E62" s="11">
        <v>50951</v>
      </c>
      <c r="F62" s="15">
        <f t="shared" si="1"/>
        <v>3568965.5172413792</v>
      </c>
      <c r="G62" s="16"/>
      <c r="H62" s="17"/>
      <c r="I62" s="18"/>
    </row>
    <row r="63" spans="3:9" x14ac:dyDescent="0.25">
      <c r="C63" s="10" t="s">
        <v>16</v>
      </c>
      <c r="D63" s="10">
        <f t="shared" si="0"/>
        <v>35</v>
      </c>
      <c r="E63" s="11">
        <v>51043</v>
      </c>
      <c r="F63" s="15">
        <f t="shared" si="1"/>
        <v>3568965.5172413792</v>
      </c>
      <c r="G63" s="16"/>
      <c r="H63" s="17"/>
      <c r="I63" s="18"/>
    </row>
    <row r="64" spans="3:9" x14ac:dyDescent="0.25">
      <c r="C64" s="10" t="s">
        <v>16</v>
      </c>
      <c r="D64" s="10">
        <f t="shared" si="0"/>
        <v>36</v>
      </c>
      <c r="E64" s="11">
        <v>51135</v>
      </c>
      <c r="F64" s="15">
        <f t="shared" si="1"/>
        <v>3568965.5172413792</v>
      </c>
      <c r="G64" s="16"/>
      <c r="H64" s="17"/>
      <c r="I64" s="18"/>
    </row>
    <row r="65" spans="3:9" x14ac:dyDescent="0.25">
      <c r="C65" s="10" t="s">
        <v>16</v>
      </c>
      <c r="D65" s="10">
        <f t="shared" si="0"/>
        <v>37</v>
      </c>
      <c r="E65" s="11">
        <v>51226</v>
      </c>
      <c r="F65" s="15">
        <f t="shared" si="1"/>
        <v>3568965.5172413792</v>
      </c>
      <c r="G65" s="16"/>
      <c r="H65" s="17"/>
      <c r="I65" s="18"/>
    </row>
    <row r="66" spans="3:9" x14ac:dyDescent="0.25">
      <c r="C66" s="10" t="s">
        <v>16</v>
      </c>
      <c r="D66" s="10">
        <f t="shared" si="0"/>
        <v>38</v>
      </c>
      <c r="E66" s="11">
        <v>51317</v>
      </c>
      <c r="F66" s="15">
        <f t="shared" si="1"/>
        <v>3568965.5172413792</v>
      </c>
      <c r="G66" s="16"/>
      <c r="H66" s="17"/>
      <c r="I66" s="18"/>
    </row>
    <row r="67" spans="3:9" x14ac:dyDescent="0.25">
      <c r="C67" s="10" t="s">
        <v>16</v>
      </c>
      <c r="D67" s="10">
        <f t="shared" si="0"/>
        <v>39</v>
      </c>
      <c r="E67" s="11">
        <v>51409</v>
      </c>
      <c r="F67" s="15">
        <f t="shared" si="1"/>
        <v>3568965.5172413792</v>
      </c>
      <c r="G67" s="16"/>
      <c r="H67" s="17"/>
      <c r="I67" s="18"/>
    </row>
    <row r="68" spans="3:9" x14ac:dyDescent="0.25">
      <c r="C68" s="10" t="s">
        <v>16</v>
      </c>
      <c r="D68" s="10">
        <f t="shared" si="0"/>
        <v>40</v>
      </c>
      <c r="E68" s="11">
        <v>51501</v>
      </c>
      <c r="F68" s="15">
        <f t="shared" si="1"/>
        <v>3568965.5172413792</v>
      </c>
      <c r="G68" s="16"/>
      <c r="H68" s="17"/>
      <c r="I68" s="18"/>
    </row>
    <row r="69" spans="3:9" x14ac:dyDescent="0.25">
      <c r="C69" s="10" t="s">
        <v>16</v>
      </c>
      <c r="D69" s="10">
        <f t="shared" si="0"/>
        <v>41</v>
      </c>
      <c r="E69" s="11">
        <v>51591</v>
      </c>
      <c r="F69" s="15">
        <f t="shared" si="1"/>
        <v>3568965.5172413792</v>
      </c>
      <c r="G69" s="16"/>
      <c r="H69" s="17"/>
      <c r="I69" s="18"/>
    </row>
    <row r="70" spans="3:9" x14ac:dyDescent="0.25">
      <c r="C70" s="10" t="s">
        <v>16</v>
      </c>
      <c r="D70" s="10">
        <f t="shared" si="0"/>
        <v>42</v>
      </c>
      <c r="E70" s="11">
        <v>51682</v>
      </c>
      <c r="F70" s="15">
        <f t="shared" si="1"/>
        <v>3568965.5172413792</v>
      </c>
      <c r="G70" s="16"/>
      <c r="H70" s="17"/>
      <c r="I70" s="18"/>
    </row>
    <row r="71" spans="3:9" x14ac:dyDescent="0.25">
      <c r="C71" s="10" t="s">
        <v>16</v>
      </c>
      <c r="D71" s="10">
        <f t="shared" si="0"/>
        <v>43</v>
      </c>
      <c r="E71" s="11">
        <v>51774</v>
      </c>
      <c r="F71" s="15">
        <f t="shared" si="1"/>
        <v>3568965.5172413792</v>
      </c>
      <c r="G71" s="16"/>
      <c r="H71" s="17"/>
      <c r="I71" s="18"/>
    </row>
    <row r="72" spans="3:9" x14ac:dyDescent="0.25">
      <c r="C72" s="10" t="s">
        <v>16</v>
      </c>
      <c r="D72" s="10">
        <f t="shared" si="0"/>
        <v>44</v>
      </c>
      <c r="E72" s="11">
        <v>51866</v>
      </c>
      <c r="F72" s="15">
        <f t="shared" si="1"/>
        <v>3568965.5172413792</v>
      </c>
      <c r="G72" s="16"/>
      <c r="H72" s="17"/>
      <c r="I72" s="18"/>
    </row>
    <row r="73" spans="3:9" x14ac:dyDescent="0.25">
      <c r="C73" s="10" t="s">
        <v>16</v>
      </c>
      <c r="D73" s="10">
        <f t="shared" si="0"/>
        <v>45</v>
      </c>
      <c r="E73" s="11">
        <v>51956</v>
      </c>
      <c r="F73" s="15">
        <f t="shared" si="1"/>
        <v>3568965.5172413792</v>
      </c>
      <c r="G73" s="16"/>
      <c r="H73" s="17"/>
      <c r="I73" s="18"/>
    </row>
    <row r="74" spans="3:9" x14ac:dyDescent="0.25">
      <c r="C74" s="10" t="s">
        <v>16</v>
      </c>
      <c r="D74" s="10">
        <f t="shared" si="0"/>
        <v>46</v>
      </c>
      <c r="E74" s="11">
        <v>52047</v>
      </c>
      <c r="F74" s="15">
        <f t="shared" si="1"/>
        <v>3568965.5172413792</v>
      </c>
      <c r="G74" s="16"/>
      <c r="H74" s="17"/>
      <c r="I74" s="18"/>
    </row>
    <row r="75" spans="3:9" x14ac:dyDescent="0.25">
      <c r="C75" s="10" t="s">
        <v>16</v>
      </c>
      <c r="D75" s="10">
        <f t="shared" si="0"/>
        <v>47</v>
      </c>
      <c r="E75" s="11">
        <v>52139</v>
      </c>
      <c r="F75" s="15">
        <f t="shared" si="1"/>
        <v>3568965.5172413792</v>
      </c>
      <c r="G75" s="16"/>
      <c r="H75" s="17"/>
      <c r="I75" s="18"/>
    </row>
    <row r="76" spans="3:9" x14ac:dyDescent="0.25">
      <c r="C76" s="10" t="s">
        <v>16</v>
      </c>
      <c r="D76" s="10">
        <f t="shared" si="0"/>
        <v>48</v>
      </c>
      <c r="E76" s="11">
        <v>52231</v>
      </c>
      <c r="F76" s="15">
        <f t="shared" si="1"/>
        <v>3568965.5172413792</v>
      </c>
      <c r="G76" s="16"/>
      <c r="H76" s="17"/>
      <c r="I76" s="18"/>
    </row>
    <row r="77" spans="3:9" x14ac:dyDescent="0.25">
      <c r="C77" s="10" t="s">
        <v>16</v>
      </c>
      <c r="D77" s="10">
        <f t="shared" si="0"/>
        <v>49</v>
      </c>
      <c r="E77" s="11">
        <v>52321</v>
      </c>
      <c r="F77" s="15">
        <f t="shared" si="1"/>
        <v>3568965.5172413792</v>
      </c>
      <c r="G77" s="16"/>
      <c r="H77" s="17"/>
      <c r="I77" s="18"/>
    </row>
    <row r="78" spans="3:9" x14ac:dyDescent="0.25">
      <c r="C78" s="10" t="s">
        <v>16</v>
      </c>
      <c r="D78" s="10">
        <f t="shared" si="0"/>
        <v>50</v>
      </c>
      <c r="E78" s="11">
        <v>52412</v>
      </c>
      <c r="F78" s="15">
        <f t="shared" si="1"/>
        <v>3568965.5172413792</v>
      </c>
      <c r="G78" s="16"/>
      <c r="H78" s="17"/>
      <c r="I78" s="18"/>
    </row>
    <row r="79" spans="3:9" x14ac:dyDescent="0.25">
      <c r="C79" s="10" t="s">
        <v>16</v>
      </c>
      <c r="D79" s="10">
        <f t="shared" si="0"/>
        <v>51</v>
      </c>
      <c r="E79" s="11">
        <v>52504</v>
      </c>
      <c r="F79" s="15">
        <f t="shared" si="1"/>
        <v>3568965.5172413792</v>
      </c>
      <c r="G79" s="16"/>
      <c r="H79" s="17"/>
      <c r="I79" s="18"/>
    </row>
    <row r="80" spans="3:9" x14ac:dyDescent="0.25">
      <c r="C80" s="10" t="s">
        <v>16</v>
      </c>
      <c r="D80" s="10">
        <f t="shared" si="0"/>
        <v>52</v>
      </c>
      <c r="E80" s="11">
        <v>52596</v>
      </c>
      <c r="F80" s="15">
        <f t="shared" si="1"/>
        <v>3568965.5172413792</v>
      </c>
      <c r="G80" s="16"/>
      <c r="H80" s="17"/>
      <c r="I80" s="18"/>
    </row>
    <row r="81" spans="3:9" x14ac:dyDescent="0.25">
      <c r="C81" s="10" t="s">
        <v>16</v>
      </c>
      <c r="D81" s="10">
        <f t="shared" si="0"/>
        <v>53</v>
      </c>
      <c r="E81" s="11">
        <v>52687</v>
      </c>
      <c r="F81" s="15">
        <f t="shared" si="1"/>
        <v>3568965.5172413792</v>
      </c>
      <c r="G81" s="16"/>
      <c r="H81" s="17"/>
      <c r="I81" s="18"/>
    </row>
    <row r="82" spans="3:9" x14ac:dyDescent="0.25">
      <c r="C82" s="10" t="s">
        <v>16</v>
      </c>
      <c r="D82" s="10">
        <f t="shared" si="0"/>
        <v>54</v>
      </c>
      <c r="E82" s="11">
        <v>52778</v>
      </c>
      <c r="F82" s="15">
        <f t="shared" si="1"/>
        <v>3568965.5172413792</v>
      </c>
      <c r="G82" s="16"/>
      <c r="H82" s="17"/>
      <c r="I82" s="18"/>
    </row>
    <row r="83" spans="3:9" x14ac:dyDescent="0.25">
      <c r="C83" s="10" t="s">
        <v>16</v>
      </c>
      <c r="D83" s="10">
        <f t="shared" si="0"/>
        <v>55</v>
      </c>
      <c r="E83" s="11">
        <v>52870</v>
      </c>
      <c r="F83" s="15">
        <f t="shared" si="1"/>
        <v>3568965.5172413792</v>
      </c>
      <c r="G83" s="16"/>
      <c r="H83" s="17"/>
      <c r="I83" s="18"/>
    </row>
    <row r="84" spans="3:9" x14ac:dyDescent="0.25">
      <c r="C84" s="10" t="s">
        <v>16</v>
      </c>
      <c r="D84" s="10">
        <f t="shared" si="0"/>
        <v>56</v>
      </c>
      <c r="E84" s="11">
        <v>52962</v>
      </c>
      <c r="F84" s="15">
        <f t="shared" si="1"/>
        <v>3568965.5172413792</v>
      </c>
      <c r="G84" s="16"/>
      <c r="H84" s="17"/>
      <c r="I84" s="18"/>
    </row>
    <row r="85" spans="3:9" x14ac:dyDescent="0.25">
      <c r="C85" s="10" t="s">
        <v>16</v>
      </c>
      <c r="D85" s="10">
        <f t="shared" si="0"/>
        <v>57</v>
      </c>
      <c r="E85" s="11">
        <v>53052</v>
      </c>
      <c r="F85" s="15">
        <f t="shared" si="1"/>
        <v>3568965.5172413792</v>
      </c>
      <c r="G85" s="16"/>
      <c r="H85" s="17"/>
      <c r="I85" s="18"/>
    </row>
    <row r="86" spans="3:9" x14ac:dyDescent="0.25">
      <c r="C86" s="10" t="s">
        <v>16</v>
      </c>
      <c r="D86" s="10">
        <f t="shared" si="0"/>
        <v>58</v>
      </c>
      <c r="E86" s="11">
        <v>53143</v>
      </c>
      <c r="F86" s="15">
        <f t="shared" si="1"/>
        <v>3568965.5172413792</v>
      </c>
      <c r="G86" s="16"/>
      <c r="H86" s="17"/>
      <c r="I86" s="18"/>
    </row>
    <row r="87" spans="3:9" x14ac:dyDescent="0.25">
      <c r="C87" s="10"/>
      <c r="D87" s="10"/>
      <c r="E87" s="14" t="s">
        <v>17</v>
      </c>
      <c r="F87" s="15">
        <f>SUM(F28:F86)</f>
        <v>207000000.00000012</v>
      </c>
      <c r="G87" s="15"/>
      <c r="H87" s="14"/>
      <c r="I87" s="14"/>
    </row>
    <row r="88" spans="3:9" x14ac:dyDescent="0.25">
      <c r="C88" s="5"/>
      <c r="D88" s="5"/>
      <c r="E88"/>
      <c r="F88"/>
      <c r="G88"/>
      <c r="H88"/>
      <c r="I88"/>
    </row>
    <row r="89" spans="3:9" x14ac:dyDescent="0.25">
      <c r="C89" s="5"/>
      <c r="D89" s="5"/>
      <c r="E89"/>
      <c r="F89"/>
      <c r="G89"/>
      <c r="H89"/>
      <c r="I89"/>
    </row>
    <row r="90" spans="3:9" x14ac:dyDescent="0.25">
      <c r="C90" s="2" t="s">
        <v>18</v>
      </c>
      <c r="D90" s="2"/>
      <c r="E90" s="19">
        <v>47600000</v>
      </c>
      <c r="F90" s="4"/>
      <c r="G90" s="4"/>
      <c r="H90" s="4"/>
      <c r="I90" s="4"/>
    </row>
    <row r="91" spans="3:9" x14ac:dyDescent="0.25">
      <c r="C91" s="2" t="s">
        <v>19</v>
      </c>
      <c r="D91" s="2"/>
      <c r="E91" s="19" t="s">
        <v>20</v>
      </c>
      <c r="F91" s="4" t="s">
        <v>32</v>
      </c>
      <c r="G91" s="4"/>
      <c r="H91" s="4"/>
      <c r="I91" s="4"/>
    </row>
    <row r="92" spans="3:9" x14ac:dyDescent="0.25">
      <c r="C92" s="2" t="s">
        <v>21</v>
      </c>
      <c r="D92" s="2"/>
      <c r="E92" s="20">
        <v>47848</v>
      </c>
      <c r="F92" s="4"/>
      <c r="G92" s="4"/>
      <c r="H92" s="4"/>
      <c r="I92" s="4"/>
    </row>
    <row r="93" spans="3:9" x14ac:dyDescent="0.25">
      <c r="C93" s="2" t="s">
        <v>22</v>
      </c>
      <c r="D93" s="2"/>
      <c r="E93" s="20">
        <v>48029</v>
      </c>
      <c r="F93" s="4"/>
      <c r="G93" s="4"/>
      <c r="H93" s="4"/>
      <c r="I93" s="4"/>
    </row>
    <row r="94" spans="3:9" x14ac:dyDescent="0.25">
      <c r="C94" s="2" t="s">
        <v>23</v>
      </c>
      <c r="D94" s="2"/>
      <c r="E94" s="3"/>
      <c r="F94" s="4"/>
      <c r="G94" s="4"/>
      <c r="H94" s="4"/>
      <c r="I94" s="4"/>
    </row>
    <row r="95" spans="3:9" x14ac:dyDescent="0.25">
      <c r="C95" s="5"/>
      <c r="D95" s="5"/>
      <c r="E95"/>
      <c r="F95"/>
      <c r="G95"/>
      <c r="H95"/>
      <c r="I95"/>
    </row>
    <row r="96" spans="3:9" x14ac:dyDescent="0.25">
      <c r="C96" s="5"/>
      <c r="D96" s="5"/>
      <c r="E96"/>
      <c r="F96"/>
      <c r="G96"/>
      <c r="H96"/>
      <c r="I96"/>
    </row>
    <row r="97" spans="3:9" ht="45" x14ac:dyDescent="0.25">
      <c r="C97" s="8"/>
      <c r="D97" s="8"/>
      <c r="E97" s="8"/>
      <c r="F97" s="8" t="s">
        <v>9</v>
      </c>
      <c r="G97" s="8" t="s">
        <v>10</v>
      </c>
      <c r="H97" s="8" t="s">
        <v>11</v>
      </c>
      <c r="I97" s="9" t="s">
        <v>12</v>
      </c>
    </row>
    <row r="98" spans="3:9" x14ac:dyDescent="0.25">
      <c r="C98" s="10" t="s">
        <v>13</v>
      </c>
      <c r="D98" s="10"/>
      <c r="E98" s="11">
        <v>46203</v>
      </c>
      <c r="F98" s="12"/>
      <c r="G98" s="13"/>
      <c r="H98" s="14"/>
      <c r="I98" s="14"/>
    </row>
    <row r="99" spans="3:9" x14ac:dyDescent="0.25">
      <c r="C99" s="10" t="s">
        <v>34</v>
      </c>
      <c r="D99" s="10"/>
      <c r="E99" s="11"/>
      <c r="F99" s="12"/>
      <c r="G99" s="13"/>
      <c r="H99" s="14"/>
      <c r="I99" s="14"/>
    </row>
    <row r="100" spans="3:9" x14ac:dyDescent="0.25">
      <c r="C100" s="10" t="s">
        <v>14</v>
      </c>
      <c r="D100" s="10"/>
      <c r="E100" s="11">
        <v>46203</v>
      </c>
      <c r="F100" s="14"/>
      <c r="G100" s="14"/>
      <c r="H100" s="14"/>
      <c r="I100" s="14"/>
    </row>
    <row r="101" spans="3:9" x14ac:dyDescent="0.25">
      <c r="C101" s="10" t="s">
        <v>15</v>
      </c>
      <c r="D101" s="10"/>
      <c r="E101" s="11">
        <v>46599</v>
      </c>
      <c r="F101" s="15">
        <f>E90</f>
        <v>47600000</v>
      </c>
      <c r="G101" s="16"/>
      <c r="H101" s="17"/>
      <c r="I101" s="17"/>
    </row>
    <row r="102" spans="3:9" x14ac:dyDescent="0.25">
      <c r="C102" s="10" t="s">
        <v>16</v>
      </c>
      <c r="D102" s="10">
        <v>1</v>
      </c>
      <c r="E102" s="21">
        <v>48029</v>
      </c>
      <c r="F102" s="15">
        <f>F101</f>
        <v>47600000</v>
      </c>
      <c r="G102" s="16"/>
      <c r="H102" s="17"/>
      <c r="I102" s="18"/>
    </row>
    <row r="103" spans="3:9" x14ac:dyDescent="0.25">
      <c r="C103" s="10"/>
      <c r="D103" s="10"/>
      <c r="E103" s="14" t="s">
        <v>17</v>
      </c>
      <c r="F103" s="15">
        <f>SUM(F102:F102)</f>
        <v>47600000</v>
      </c>
      <c r="G103" s="15"/>
      <c r="H103" s="14"/>
      <c r="I103" s="14"/>
    </row>
  </sheetData>
  <pageMargins left="0.7" right="0.7" top="0.75" bottom="0.75" header="0.3" footer="0.3"/>
  <pageSetup paperSize="9" scale="59" fitToHeight="0" orientation="portrait" horizontalDpi="0" verticalDpi="0" r:id="rId1"/>
  <rowBreaks count="2" manualBreakCount="2">
    <brk id="46" min="1" max="8" man="1"/>
    <brk id="88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Kowalski</dc:creator>
  <cp:lastModifiedBy>Hubert Patelka</cp:lastModifiedBy>
  <dcterms:created xsi:type="dcterms:W3CDTF">2025-08-09T07:48:01Z</dcterms:created>
  <dcterms:modified xsi:type="dcterms:W3CDTF">2026-01-08T08:45:14Z</dcterms:modified>
</cp:coreProperties>
</file>